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转移支付分项目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<sst xmlns="http://schemas.openxmlformats.org/spreadsheetml/2006/main" count="124" uniqueCount="122">
  <si>
    <t>　一般公共预算</t>
  </si>
  <si>
    <t>　政府性基金预算</t>
  </si>
  <si>
    <t>项目名称</t>
  </si>
  <si>
    <t>单位：万元</t>
  </si>
  <si>
    <t>备注</t>
  </si>
  <si>
    <t xml:space="preserve">  转移支付合计</t>
  </si>
  <si>
    <t>城镇低收入住房保障家庭租赁补贴及其他保障性发安居工程资金</t>
  </si>
  <si>
    <t>民航发展基金转移支付项目</t>
  </si>
  <si>
    <t>一、一般公共服务支出</t>
  </si>
  <si>
    <t>共同财政事权转移支付</t>
  </si>
  <si>
    <t>一、公共安全共同财政事权转移支付支出</t>
  </si>
  <si>
    <t>二、教育共同财政事权转移支付支出</t>
  </si>
  <si>
    <t>铁路道口安全管理专项资金</t>
  </si>
  <si>
    <t>村级管理费市级补助</t>
  </si>
  <si>
    <t>运城市市本级二〇二〇年专项转移支付分项目表</t>
  </si>
  <si>
    <t>2020年预算数</t>
  </si>
  <si>
    <t>党员教育培训经费</t>
  </si>
  <si>
    <t>基层市场监督管理装备费</t>
  </si>
  <si>
    <t>食品安全抽检监测经费</t>
  </si>
  <si>
    <t>两品一械抽验经费</t>
  </si>
  <si>
    <t>食品药品监管补助资金</t>
  </si>
  <si>
    <t>二、公共安全支出</t>
  </si>
  <si>
    <t>公安交通管理业务支出</t>
  </si>
  <si>
    <t>三、文化旅游体育与传媒支出</t>
  </si>
  <si>
    <t>旅游发展大会专项经费</t>
  </si>
  <si>
    <t>旅游厕所建设</t>
  </si>
  <si>
    <t>永乐宫保护研究和日常养护经费</t>
  </si>
  <si>
    <t>古建筑日常养护经费</t>
  </si>
  <si>
    <t>文物保护专项补助资金</t>
  </si>
  <si>
    <t>新时代文明实践中心建设资金</t>
  </si>
  <si>
    <t>新时代宣传文化专项资金</t>
  </si>
  <si>
    <t>四、卫生健康支出</t>
  </si>
  <si>
    <t>重大传染病防控经费</t>
  </si>
  <si>
    <t>五、节能环保支出</t>
  </si>
  <si>
    <t>大气污染防治资金</t>
  </si>
  <si>
    <t>水污染防治资金</t>
  </si>
  <si>
    <t>城市管网专项资金</t>
  </si>
  <si>
    <t>六、农林水支出</t>
  </si>
  <si>
    <t>农村综合改革转移支付</t>
  </si>
  <si>
    <t>一事一议美丽乡村建设</t>
  </si>
  <si>
    <t>扶持村集体经济</t>
  </si>
  <si>
    <t>农村金融机构定向费用补贴</t>
  </si>
  <si>
    <t>普惠金融发展专项资金</t>
  </si>
  <si>
    <t>创业担保贷款市县贴息资金</t>
  </si>
  <si>
    <t>七、交通运输支出</t>
  </si>
  <si>
    <t>八、资源勘探工业信息等支出</t>
  </si>
  <si>
    <t>中小企业发展专项资金</t>
  </si>
  <si>
    <t>新动能专项资金</t>
  </si>
  <si>
    <t>九、自然资源海洋气象等支出</t>
  </si>
  <si>
    <t>农村地质灾害治理搬迁资金</t>
  </si>
  <si>
    <t>粮食仓储设施维修和提升改造（市县）</t>
  </si>
  <si>
    <t>十、粮油物资储备支出</t>
  </si>
  <si>
    <t>十一、其他支出</t>
  </si>
  <si>
    <t>基本建设支出（市县）</t>
  </si>
  <si>
    <t>省级国家电影事业发展专项资金</t>
  </si>
  <si>
    <t>国家电影事业发展专项资金</t>
  </si>
  <si>
    <t>旅游发展基金补助地方项目资金</t>
  </si>
  <si>
    <t>一、文化旅游体育与传媒支出</t>
  </si>
  <si>
    <t>大中型水库库区基金（补助市县）</t>
  </si>
  <si>
    <t>二、社会保障和就业支出</t>
  </si>
  <si>
    <t>三、农林水支出</t>
  </si>
  <si>
    <t>大中型水库移民后期扶持基金</t>
  </si>
  <si>
    <t>四、交通运输支出</t>
  </si>
  <si>
    <t>福彩中心经费</t>
  </si>
  <si>
    <t>返还地市福利彩票公益金</t>
  </si>
  <si>
    <t>彩票公益金项目补助市县</t>
  </si>
  <si>
    <t>中央集中彩票公益支持体育事业专项资金</t>
  </si>
  <si>
    <t>返还地市体育彩票公益金</t>
  </si>
  <si>
    <t>体彩公益金资助竞技体育事业费用</t>
  </si>
  <si>
    <t>中央专项彩票公益金支持地方社会公益事业发展</t>
  </si>
  <si>
    <t>省彩金残疾人事业项目（市县）</t>
  </si>
  <si>
    <t>五、其他支出</t>
  </si>
  <si>
    <t>特定转移支付资金</t>
  </si>
  <si>
    <t>政法转移支付配套资金（列市县）</t>
  </si>
  <si>
    <t>学生资助补助经费</t>
  </si>
  <si>
    <t>特殊教育补助经费</t>
  </si>
  <si>
    <t>学前教育建设与资助资金(补助市县)</t>
  </si>
  <si>
    <t>支持学前教育发展资金</t>
  </si>
  <si>
    <t>城乡义务教育补助经费</t>
  </si>
  <si>
    <t>现代职业教育质量提升计划专项资金</t>
  </si>
  <si>
    <t>义务教育薄弱环节改善与能力提升补助资金预算</t>
  </si>
  <si>
    <t>三、科学技术共同财政事权转移支付支出</t>
  </si>
  <si>
    <t>基层科普行动计划资金</t>
  </si>
  <si>
    <t>四、文化旅游体育与传媒共同财政事权转移支付支出</t>
  </si>
  <si>
    <t>中央补助地方公共文化服务体系建设专项资金</t>
  </si>
  <si>
    <t>省级公共文化服务体系建设配套资金</t>
  </si>
  <si>
    <t>国家文物保护专项资金</t>
  </si>
  <si>
    <t>五、社会保障和就业共同财政事权转移支付支出</t>
  </si>
  <si>
    <t>就业补助资金</t>
  </si>
  <si>
    <t>就业资金（列市县）</t>
  </si>
  <si>
    <t>特定转移支付资金</t>
  </si>
  <si>
    <t>困难群众救助补助资金</t>
  </si>
  <si>
    <t>优抚对象补助经费</t>
  </si>
  <si>
    <t>优抚对象抚恤补助配套资金 （市县）</t>
  </si>
  <si>
    <t>部分退役士兵社会保险经费</t>
  </si>
  <si>
    <t>机关事业单位养老保险制度改革补助经费</t>
  </si>
  <si>
    <t>退役安置补助经费</t>
  </si>
  <si>
    <t>六、医疗卫生共同财政事权转移支付支出</t>
  </si>
  <si>
    <t>地方公共卫生（补助市县）</t>
  </si>
  <si>
    <t>基本公共卫生服务补助配套经费（补助市县）</t>
  </si>
  <si>
    <t>疾病应急救助</t>
  </si>
  <si>
    <t>卫生健康能力提升（补助市县）</t>
  </si>
  <si>
    <t>中医药事业传承与发展（补助市县）</t>
  </si>
  <si>
    <t>医疗救助补助资金</t>
  </si>
  <si>
    <t>城乡居民基本医疗保险补助配套资金</t>
  </si>
  <si>
    <t>新农合和城镇居民基本医疗保险补助经费</t>
  </si>
  <si>
    <t>优抚对象医疗保障经费</t>
  </si>
  <si>
    <t>优抚对象医疗救助配套资金</t>
  </si>
  <si>
    <t>中央基本公共卫生补助资金</t>
  </si>
  <si>
    <t>医疗服务能力提升补助资金</t>
  </si>
  <si>
    <t>七、节能环保共同财政事权转移支付支出</t>
  </si>
  <si>
    <t>节能减排补助资金</t>
  </si>
  <si>
    <t>八、农林水共同财政事权转移支付支出</t>
  </si>
  <si>
    <t>林业改革发展资金</t>
  </si>
  <si>
    <t>农业生产发展资金</t>
  </si>
  <si>
    <t>农业资源及生态保护补助资金</t>
  </si>
  <si>
    <t>动物防疫等补助经费</t>
  </si>
  <si>
    <t>水利发展资金</t>
  </si>
  <si>
    <t>九、交通运输共同财政事权转移支付支出</t>
  </si>
  <si>
    <t>成品油税费改革转移支付</t>
  </si>
  <si>
    <t>十、住房保障共同财政事权转移支付支出</t>
  </si>
  <si>
    <t>中央财政城镇保障性安居工程专项资金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</si>
</sst>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86.50390625" style="1" customWidth="1"/>
    <col min="2" max="2" width="9.25390625" style="0" customWidth="1"/>
  </cols>
  <sheetData>
    <row r="1" spans="1:3" ht="52.5" customHeight="1">
      <c r="A1" s="12" t="s">
        <v>14</v>
      </c>
      <c r="B1" s="12"/>
      <c r="C1" s="12"/>
    </row>
    <row r="2" spans="1:3" ht="27" customHeight="1">
      <c r="A2" s="3"/>
      <c r="C2" s="4" t="s">
        <v>3</v>
      </c>
    </row>
    <row r="3" spans="1:3" ht="36.75" customHeight="1">
      <c r="A3" s="5" t="s">
        <v>2</v>
      </c>
      <c r="B3" s="5" t="s">
        <v>15</v>
      </c>
      <c r="C3" s="5" t="s">
        <v>4</v>
      </c>
    </row>
    <row r="4" spans="1:3" ht="32.25" customHeight="1">
      <c r="A4" s="5" t="s">
        <v>5</v>
      </c>
      <c r="B4" s="6">
        <f>B5+B103</f>
        <v>347851</v>
      </c>
      <c r="C4" s="7"/>
    </row>
    <row r="5" spans="1:3" s="2" customFormat="1" ht="32.25" customHeight="1">
      <c r="A5" s="8" t="s">
        <v>0</v>
      </c>
      <c r="B5" s="9">
        <f>B6+B12+B14+B22+B24+B28+B38+B40+B43+B45+B47+B49</f>
        <v>328249</v>
      </c>
      <c r="C5" s="10"/>
    </row>
    <row r="6" spans="1:3" s="2" customFormat="1" ht="32.25" customHeight="1">
      <c r="A6" s="9" t="s">
        <v>8</v>
      </c>
      <c r="B6" s="11">
        <f>SUM(B7:B11)</f>
        <v>274</v>
      </c>
      <c r="C6" s="10"/>
    </row>
    <row r="7" spans="1:3" ht="32.25" customHeight="1">
      <c r="A7" s="11" t="s">
        <v>16</v>
      </c>
      <c r="B7" s="11">
        <v>1</v>
      </c>
      <c r="C7" s="7"/>
    </row>
    <row r="8" spans="1:3" ht="32.25" customHeight="1">
      <c r="A8" s="11" t="s">
        <v>17</v>
      </c>
      <c r="B8" s="11">
        <v>48</v>
      </c>
      <c r="C8" s="7"/>
    </row>
    <row r="9" spans="1:3" ht="32.25" customHeight="1">
      <c r="A9" s="11" t="s">
        <v>18</v>
      </c>
      <c r="B9" s="11">
        <v>40</v>
      </c>
      <c r="C9" s="7"/>
    </row>
    <row r="10" spans="1:3" ht="32.25" customHeight="1">
      <c r="A10" s="11" t="s">
        <v>19</v>
      </c>
      <c r="B10" s="11">
        <v>86</v>
      </c>
      <c r="C10" s="7"/>
    </row>
    <row r="11" spans="1:3" ht="32.25" customHeight="1">
      <c r="A11" s="11" t="s">
        <v>20</v>
      </c>
      <c r="B11" s="11">
        <v>99</v>
      </c>
      <c r="C11" s="7"/>
    </row>
    <row r="12" spans="1:3" ht="32.25" customHeight="1">
      <c r="A12" s="9" t="s">
        <v>21</v>
      </c>
      <c r="B12" s="11">
        <f>SUM(B13)</f>
        <v>10500</v>
      </c>
      <c r="C12" s="7"/>
    </row>
    <row r="13" spans="1:3" ht="32.25" customHeight="1">
      <c r="A13" s="11" t="s">
        <v>22</v>
      </c>
      <c r="B13" s="11">
        <v>10500</v>
      </c>
      <c r="C13" s="7"/>
    </row>
    <row r="14" spans="1:3" s="2" customFormat="1" ht="32.25" customHeight="1">
      <c r="A14" s="9" t="s">
        <v>23</v>
      </c>
      <c r="B14" s="11">
        <f>SUM(B15:B21)</f>
        <v>422</v>
      </c>
      <c r="C14" s="10"/>
    </row>
    <row r="15" spans="1:3" ht="32.25" customHeight="1">
      <c r="A15" s="11" t="s">
        <v>24</v>
      </c>
      <c r="B15" s="11">
        <v>100</v>
      </c>
      <c r="C15" s="7"/>
    </row>
    <row r="16" spans="1:3" ht="32.25" customHeight="1">
      <c r="A16" s="11" t="s">
        <v>25</v>
      </c>
      <c r="B16" s="11">
        <v>21</v>
      </c>
      <c r="C16" s="7"/>
    </row>
    <row r="17" spans="1:3" ht="32.25" customHeight="1">
      <c r="A17" s="11" t="s">
        <v>26</v>
      </c>
      <c r="B17" s="11">
        <v>100</v>
      </c>
      <c r="C17" s="7"/>
    </row>
    <row r="18" spans="1:3" ht="32.25" customHeight="1">
      <c r="A18" s="11" t="s">
        <v>27</v>
      </c>
      <c r="B18" s="11">
        <v>6</v>
      </c>
      <c r="C18" s="7"/>
    </row>
    <row r="19" spans="1:3" ht="32.25" customHeight="1">
      <c r="A19" s="11" t="s">
        <v>28</v>
      </c>
      <c r="B19" s="11">
        <v>80</v>
      </c>
      <c r="C19" s="7"/>
    </row>
    <row r="20" spans="1:3" ht="32.25" customHeight="1">
      <c r="A20" s="11" t="s">
        <v>29</v>
      </c>
      <c r="B20" s="11">
        <v>5</v>
      </c>
      <c r="C20" s="7"/>
    </row>
    <row r="21" spans="1:3" ht="32.25" customHeight="1">
      <c r="A21" s="11" t="s">
        <v>30</v>
      </c>
      <c r="B21" s="11">
        <v>110</v>
      </c>
      <c r="C21" s="7"/>
    </row>
    <row r="22" spans="1:3" s="2" customFormat="1" ht="32.25" customHeight="1">
      <c r="A22" s="9" t="s">
        <v>31</v>
      </c>
      <c r="B22" s="11">
        <f>SUM(B23)</f>
        <v>889</v>
      </c>
      <c r="C22" s="10"/>
    </row>
    <row r="23" spans="1:3" ht="32.25" customHeight="1">
      <c r="A23" s="11" t="s">
        <v>32</v>
      </c>
      <c r="B23" s="11">
        <v>889</v>
      </c>
      <c r="C23" s="7"/>
    </row>
    <row r="24" spans="1:3" s="2" customFormat="1" ht="32.25" customHeight="1">
      <c r="A24" s="9" t="s">
        <v>33</v>
      </c>
      <c r="B24" s="11">
        <f>SUM(B25:B27)</f>
        <v>37094</v>
      </c>
      <c r="C24" s="10"/>
    </row>
    <row r="25" spans="1:3" ht="32.25" customHeight="1">
      <c r="A25" s="11" t="s">
        <v>34</v>
      </c>
      <c r="B25" s="11">
        <v>31351</v>
      </c>
      <c r="C25" s="7"/>
    </row>
    <row r="26" spans="1:3" ht="32.25" customHeight="1">
      <c r="A26" s="11" t="s">
        <v>35</v>
      </c>
      <c r="B26" s="11">
        <v>5200</v>
      </c>
      <c r="C26" s="7"/>
    </row>
    <row r="27" spans="1:3" ht="32.25" customHeight="1">
      <c r="A27" s="11" t="s">
        <v>36</v>
      </c>
      <c r="B27" s="11">
        <v>543</v>
      </c>
      <c r="C27" s="7"/>
    </row>
    <row r="28" spans="1:3" ht="32.25" customHeight="1">
      <c r="A28" s="9" t="s">
        <v>37</v>
      </c>
      <c r="B28" s="11">
        <f>SUM(B29:B37)</f>
        <v>3821</v>
      </c>
      <c r="C28" s="7"/>
    </row>
    <row r="29" spans="1:3" ht="32.25" customHeight="1">
      <c r="A29" s="11" t="s">
        <v>13</v>
      </c>
      <c r="B29" s="11">
        <v>-2931</v>
      </c>
      <c r="C29" s="7"/>
    </row>
    <row r="30" spans="1:3" ht="32.25" customHeight="1">
      <c r="A30" s="11" t="s">
        <v>38</v>
      </c>
      <c r="B30" s="11">
        <v>2000</v>
      </c>
      <c r="C30" s="7"/>
    </row>
    <row r="31" spans="1:3" ht="32.25" customHeight="1">
      <c r="A31" s="11" t="s">
        <v>39</v>
      </c>
      <c r="B31" s="11">
        <v>1000</v>
      </c>
      <c r="C31" s="7"/>
    </row>
    <row r="32" spans="1:3" ht="32.25" customHeight="1">
      <c r="A32" s="11" t="s">
        <v>40</v>
      </c>
      <c r="B32" s="11">
        <v>1125</v>
      </c>
      <c r="C32" s="7"/>
    </row>
    <row r="33" spans="1:3" ht="32.25" customHeight="1">
      <c r="A33" s="11" t="s">
        <v>38</v>
      </c>
      <c r="B33" s="11">
        <v>2250</v>
      </c>
      <c r="C33" s="7"/>
    </row>
    <row r="34" spans="1:3" ht="32.25" customHeight="1">
      <c r="A34" s="11" t="s">
        <v>41</v>
      </c>
      <c r="B34" s="11">
        <v>97</v>
      </c>
      <c r="C34" s="7"/>
    </row>
    <row r="35" spans="1:3" ht="32.25" customHeight="1">
      <c r="A35" s="11" t="s">
        <v>42</v>
      </c>
      <c r="B35" s="11">
        <v>200</v>
      </c>
      <c r="C35" s="7"/>
    </row>
    <row r="36" spans="1:3" ht="32.25" customHeight="1">
      <c r="A36" s="11" t="s">
        <v>43</v>
      </c>
      <c r="B36" s="11">
        <v>30</v>
      </c>
      <c r="C36" s="7"/>
    </row>
    <row r="37" spans="1:3" ht="32.25" customHeight="1">
      <c r="A37" s="11" t="s">
        <v>42</v>
      </c>
      <c r="B37" s="11">
        <v>50</v>
      </c>
      <c r="C37" s="7"/>
    </row>
    <row r="38" spans="1:3" ht="32.25" customHeight="1">
      <c r="A38" s="9" t="s">
        <v>44</v>
      </c>
      <c r="B38" s="11">
        <f>B39</f>
        <v>10</v>
      </c>
      <c r="C38" s="7"/>
    </row>
    <row r="39" spans="1:3" ht="32.25" customHeight="1">
      <c r="A39" s="11" t="s">
        <v>12</v>
      </c>
      <c r="B39" s="11">
        <v>10</v>
      </c>
      <c r="C39" s="7"/>
    </row>
    <row r="40" spans="1:3" s="2" customFormat="1" ht="32.25" customHeight="1">
      <c r="A40" s="9" t="s">
        <v>45</v>
      </c>
      <c r="B40" s="11">
        <f>SUM(B41:B42)</f>
        <v>2326</v>
      </c>
      <c r="C40" s="10"/>
    </row>
    <row r="41" spans="1:3" ht="32.25" customHeight="1">
      <c r="A41" s="11" t="s">
        <v>46</v>
      </c>
      <c r="B41" s="11">
        <v>926</v>
      </c>
      <c r="C41" s="7"/>
    </row>
    <row r="42" spans="1:3" ht="32.25" customHeight="1">
      <c r="A42" s="11" t="s">
        <v>47</v>
      </c>
      <c r="B42" s="11">
        <v>1400</v>
      </c>
      <c r="C42" s="7"/>
    </row>
    <row r="43" spans="1:3" s="2" customFormat="1" ht="32.25" customHeight="1">
      <c r="A43" s="9" t="s">
        <v>48</v>
      </c>
      <c r="B43" s="11">
        <f>B44</f>
        <v>1147</v>
      </c>
      <c r="C43" s="10"/>
    </row>
    <row r="44" spans="1:3" ht="32.25" customHeight="1">
      <c r="A44" s="11" t="s">
        <v>49</v>
      </c>
      <c r="B44" s="11">
        <v>1147</v>
      </c>
      <c r="C44" s="7"/>
    </row>
    <row r="45" spans="1:3" ht="32.25" customHeight="1">
      <c r="A45" s="9" t="s">
        <v>51</v>
      </c>
      <c r="B45" s="11">
        <f>B46</f>
        <v>80</v>
      </c>
      <c r="C45" s="7"/>
    </row>
    <row r="46" spans="1:3" ht="32.25" customHeight="1">
      <c r="A46" s="11" t="s">
        <v>50</v>
      </c>
      <c r="B46" s="11">
        <v>80</v>
      </c>
      <c r="C46" s="7"/>
    </row>
    <row r="47" spans="1:3" ht="32.25" customHeight="1">
      <c r="A47" s="9" t="s">
        <v>52</v>
      </c>
      <c r="B47" s="11">
        <f>B48</f>
        <v>40</v>
      </c>
      <c r="C47" s="7"/>
    </row>
    <row r="48" spans="1:3" ht="32.25" customHeight="1">
      <c r="A48" s="11" t="s">
        <v>53</v>
      </c>
      <c r="B48" s="11">
        <v>40</v>
      </c>
      <c r="C48" s="7"/>
    </row>
    <row r="49" spans="1:3" ht="32.25" customHeight="1">
      <c r="A49" s="8" t="s">
        <v>9</v>
      </c>
      <c r="B49" s="11">
        <f>B50+B53+B61+B63+B67+B77+B90+B92+B98+B100</f>
        <v>271646</v>
      </c>
      <c r="C49" s="11"/>
    </row>
    <row r="50" spans="1:3" ht="32.25" customHeight="1">
      <c r="A50" s="9" t="s">
        <v>10</v>
      </c>
      <c r="B50" s="11">
        <f>B51+B52</f>
        <v>1399</v>
      </c>
      <c r="C50" s="7"/>
    </row>
    <row r="51" spans="1:3" ht="32.25" customHeight="1">
      <c r="A51" s="11" t="s">
        <v>72</v>
      </c>
      <c r="B51" s="11">
        <v>1300</v>
      </c>
      <c r="C51" s="7"/>
    </row>
    <row r="52" spans="1:3" ht="32.25" customHeight="1">
      <c r="A52" s="11" t="s">
        <v>73</v>
      </c>
      <c r="B52" s="11">
        <v>99</v>
      </c>
      <c r="C52" s="7"/>
    </row>
    <row r="53" spans="1:3" ht="32.25" customHeight="1">
      <c r="A53" s="9" t="s">
        <v>11</v>
      </c>
      <c r="B53" s="11">
        <f>SUM(B54:B60)</f>
        <v>9180</v>
      </c>
      <c r="C53" s="7"/>
    </row>
    <row r="54" spans="1:3" ht="32.25" customHeight="1">
      <c r="A54" s="11" t="s">
        <v>74</v>
      </c>
      <c r="B54" s="11">
        <v>4253</v>
      </c>
      <c r="C54" s="7"/>
    </row>
    <row r="55" spans="1:3" ht="32.25" customHeight="1">
      <c r="A55" s="11" t="s">
        <v>75</v>
      </c>
      <c r="B55" s="11">
        <v>17</v>
      </c>
      <c r="C55" s="7"/>
    </row>
    <row r="56" spans="1:3" ht="32.25" customHeight="1">
      <c r="A56" s="11" t="s">
        <v>76</v>
      </c>
      <c r="B56" s="11">
        <v>6</v>
      </c>
      <c r="C56" s="7"/>
    </row>
    <row r="57" spans="1:3" ht="32.25" customHeight="1">
      <c r="A57" s="11" t="s">
        <v>77</v>
      </c>
      <c r="B57" s="11">
        <v>229</v>
      </c>
      <c r="C57" s="7"/>
    </row>
    <row r="58" spans="1:3" ht="32.25" customHeight="1">
      <c r="A58" s="11" t="s">
        <v>78</v>
      </c>
      <c r="B58" s="11">
        <v>3119</v>
      </c>
      <c r="C58" s="7"/>
    </row>
    <row r="59" spans="1:3" ht="32.25" customHeight="1">
      <c r="A59" s="11" t="s">
        <v>79</v>
      </c>
      <c r="B59" s="11">
        <v>1512</v>
      </c>
      <c r="C59" s="7"/>
    </row>
    <row r="60" spans="1:3" ht="32.25" customHeight="1">
      <c r="A60" s="11" t="s">
        <v>80</v>
      </c>
      <c r="B60" s="11">
        <v>44</v>
      </c>
      <c r="C60" s="7"/>
    </row>
    <row r="61" spans="1:3" ht="32.25" customHeight="1">
      <c r="A61" s="9" t="s">
        <v>81</v>
      </c>
      <c r="B61" s="11">
        <f>B62</f>
        <v>94</v>
      </c>
      <c r="C61" s="7"/>
    </row>
    <row r="62" spans="1:3" ht="32.25" customHeight="1">
      <c r="A62" s="11" t="s">
        <v>82</v>
      </c>
      <c r="B62" s="11">
        <v>94</v>
      </c>
      <c r="C62" s="7"/>
    </row>
    <row r="63" spans="1:3" ht="32.25" customHeight="1">
      <c r="A63" s="9" t="s">
        <v>83</v>
      </c>
      <c r="B63" s="11">
        <f>B64+B65+B66</f>
        <v>1732</v>
      </c>
      <c r="C63" s="7"/>
    </row>
    <row r="64" spans="1:3" ht="32.25" customHeight="1">
      <c r="A64" s="11" t="s">
        <v>84</v>
      </c>
      <c r="B64" s="11">
        <v>1450</v>
      </c>
      <c r="C64" s="7"/>
    </row>
    <row r="65" spans="1:3" ht="32.25" customHeight="1">
      <c r="A65" s="11" t="s">
        <v>85</v>
      </c>
      <c r="B65" s="11">
        <v>162</v>
      </c>
      <c r="C65" s="7"/>
    </row>
    <row r="66" spans="1:3" ht="32.25" customHeight="1">
      <c r="A66" s="11" t="s">
        <v>86</v>
      </c>
      <c r="B66" s="11">
        <v>120</v>
      </c>
      <c r="C66" s="7"/>
    </row>
    <row r="67" spans="1:3" ht="32.25" customHeight="1">
      <c r="A67" s="9" t="s">
        <v>87</v>
      </c>
      <c r="B67" s="11">
        <f>SUM(B68:B76)</f>
        <v>12882</v>
      </c>
      <c r="C67" s="7"/>
    </row>
    <row r="68" spans="1:3" ht="32.25" customHeight="1">
      <c r="A68" s="11" t="s">
        <v>95</v>
      </c>
      <c r="B68" s="11">
        <v>2723</v>
      </c>
      <c r="C68" s="7"/>
    </row>
    <row r="69" spans="1:3" ht="32.25" customHeight="1">
      <c r="A69" s="11" t="s">
        <v>96</v>
      </c>
      <c r="B69" s="11">
        <v>1400</v>
      </c>
      <c r="C69" s="7"/>
    </row>
    <row r="70" spans="1:3" ht="32.25" customHeight="1">
      <c r="A70" s="11" t="s">
        <v>88</v>
      </c>
      <c r="B70" s="11">
        <v>1268</v>
      </c>
      <c r="C70" s="7"/>
    </row>
    <row r="71" spans="1:3" ht="32.25" customHeight="1">
      <c r="A71" s="11" t="s">
        <v>89</v>
      </c>
      <c r="B71" s="11">
        <v>110</v>
      </c>
      <c r="C71" s="7"/>
    </row>
    <row r="72" spans="1:3" ht="32.25" customHeight="1">
      <c r="A72" s="11" t="s">
        <v>90</v>
      </c>
      <c r="B72" s="11">
        <v>3736</v>
      </c>
      <c r="C72" s="7"/>
    </row>
    <row r="73" spans="1:3" ht="32.25" customHeight="1">
      <c r="A73" s="11" t="s">
        <v>91</v>
      </c>
      <c r="B73" s="11">
        <v>273</v>
      </c>
      <c r="C73" s="7"/>
    </row>
    <row r="74" spans="1:3" ht="32.25" customHeight="1">
      <c r="A74" s="11" t="s">
        <v>92</v>
      </c>
      <c r="B74" s="11">
        <v>26</v>
      </c>
      <c r="C74" s="7"/>
    </row>
    <row r="75" spans="1:3" ht="32.25" customHeight="1">
      <c r="A75" s="11" t="s">
        <v>93</v>
      </c>
      <c r="B75" s="11">
        <v>5</v>
      </c>
      <c r="C75" s="7"/>
    </row>
    <row r="76" spans="1:3" ht="32.25" customHeight="1">
      <c r="A76" s="11" t="s">
        <v>94</v>
      </c>
      <c r="B76" s="11">
        <v>3341</v>
      </c>
      <c r="C76" s="7"/>
    </row>
    <row r="77" spans="1:3" ht="32.25" customHeight="1">
      <c r="A77" s="9" t="s">
        <v>97</v>
      </c>
      <c r="B77" s="11">
        <f>SUM(B78:B89)</f>
        <v>181813</v>
      </c>
      <c r="C77" s="7"/>
    </row>
    <row r="78" spans="1:3" ht="32.25" customHeight="1">
      <c r="A78" s="11" t="s">
        <v>98</v>
      </c>
      <c r="B78" s="11">
        <v>13</v>
      </c>
      <c r="C78" s="7"/>
    </row>
    <row r="79" spans="1:3" ht="32.25" customHeight="1">
      <c r="A79" s="11" t="s">
        <v>99</v>
      </c>
      <c r="B79" s="11">
        <v>47</v>
      </c>
      <c r="C79" s="7"/>
    </row>
    <row r="80" spans="1:3" ht="32.25" customHeight="1">
      <c r="A80" s="11" t="s">
        <v>100</v>
      </c>
      <c r="B80" s="11">
        <v>20</v>
      </c>
      <c r="C80" s="7"/>
    </row>
    <row r="81" spans="1:3" ht="32.25" customHeight="1">
      <c r="A81" s="11" t="s">
        <v>101</v>
      </c>
      <c r="B81" s="11">
        <v>112</v>
      </c>
      <c r="C81" s="7"/>
    </row>
    <row r="82" spans="1:3" ht="32.25" customHeight="1">
      <c r="A82" s="11" t="s">
        <v>102</v>
      </c>
      <c r="B82" s="11">
        <v>40</v>
      </c>
      <c r="C82" s="7"/>
    </row>
    <row r="83" spans="1:3" ht="32.25" customHeight="1">
      <c r="A83" s="11" t="s">
        <v>103</v>
      </c>
      <c r="B83" s="11">
        <v>183</v>
      </c>
      <c r="C83" s="7"/>
    </row>
    <row r="84" spans="1:3" ht="32.25" customHeight="1">
      <c r="A84" s="11" t="s">
        <v>104</v>
      </c>
      <c r="B84" s="11">
        <v>32715</v>
      </c>
      <c r="C84" s="7"/>
    </row>
    <row r="85" spans="1:3" ht="32.25" customHeight="1">
      <c r="A85" s="11" t="s">
        <v>105</v>
      </c>
      <c r="B85" s="11">
        <v>146639</v>
      </c>
      <c r="C85" s="7"/>
    </row>
    <row r="86" spans="1:3" ht="32.25" customHeight="1">
      <c r="A86" s="11" t="s">
        <v>106</v>
      </c>
      <c r="B86" s="11">
        <v>22</v>
      </c>
      <c r="C86" s="7"/>
    </row>
    <row r="87" spans="1:3" ht="32.25" customHeight="1">
      <c r="A87" s="11" t="s">
        <v>107</v>
      </c>
      <c r="B87" s="11">
        <v>3</v>
      </c>
      <c r="C87" s="7"/>
    </row>
    <row r="88" spans="1:3" ht="32.25" customHeight="1">
      <c r="A88" s="11" t="s">
        <v>108</v>
      </c>
      <c r="B88" s="11">
        <v>455</v>
      </c>
      <c r="C88" s="7"/>
    </row>
    <row r="89" spans="1:3" ht="32.25" customHeight="1">
      <c r="A89" s="11" t="s">
        <v>109</v>
      </c>
      <c r="B89" s="11">
        <v>1564</v>
      </c>
      <c r="C89" s="7"/>
    </row>
    <row r="90" spans="1:3" ht="32.25" customHeight="1">
      <c r="A90" s="9" t="s">
        <v>110</v>
      </c>
      <c r="B90" s="11">
        <f>B91</f>
        <v>2184</v>
      </c>
      <c r="C90" s="7"/>
    </row>
    <row r="91" spans="1:3" ht="32.25" customHeight="1">
      <c r="A91" s="11" t="s">
        <v>111</v>
      </c>
      <c r="B91" s="11">
        <v>2184</v>
      </c>
      <c r="C91" s="7"/>
    </row>
    <row r="92" spans="1:3" ht="32.25" customHeight="1">
      <c r="A92" s="9" t="s">
        <v>112</v>
      </c>
      <c r="B92" s="11">
        <f>SUM(B93:B97)</f>
        <v>58542</v>
      </c>
      <c r="C92" s="7"/>
    </row>
    <row r="93" spans="1:3" ht="32.25" customHeight="1">
      <c r="A93" s="11" t="s">
        <v>113</v>
      </c>
      <c r="B93" s="11">
        <v>2645</v>
      </c>
      <c r="C93" s="7"/>
    </row>
    <row r="94" spans="1:3" ht="32.25" customHeight="1">
      <c r="A94" s="11" t="s">
        <v>114</v>
      </c>
      <c r="B94" s="11">
        <v>50287</v>
      </c>
      <c r="C94" s="7"/>
    </row>
    <row r="95" spans="1:3" ht="32.25" customHeight="1">
      <c r="A95" s="11" t="s">
        <v>115</v>
      </c>
      <c r="B95" s="11">
        <v>71</v>
      </c>
      <c r="C95" s="7"/>
    </row>
    <row r="96" spans="1:3" ht="32.25" customHeight="1">
      <c r="A96" s="11" t="s">
        <v>116</v>
      </c>
      <c r="B96" s="11">
        <v>551</v>
      </c>
      <c r="C96" s="7"/>
    </row>
    <row r="97" spans="1:3" ht="32.25" customHeight="1">
      <c r="A97" s="11" t="s">
        <v>117</v>
      </c>
      <c r="B97" s="11">
        <v>4988</v>
      </c>
      <c r="C97" s="7"/>
    </row>
    <row r="98" spans="1:3" ht="32.25" customHeight="1">
      <c r="A98" s="9" t="s">
        <v>118</v>
      </c>
      <c r="B98" s="11">
        <f>B99</f>
        <v>2018</v>
      </c>
      <c r="C98" s="7"/>
    </row>
    <row r="99" spans="1:3" ht="32.25" customHeight="1">
      <c r="A99" s="11" t="s">
        <v>119</v>
      </c>
      <c r="B99" s="11">
        <v>2018</v>
      </c>
      <c r="C99" s="7"/>
    </row>
    <row r="100" spans="1:3" ht="32.25" customHeight="1">
      <c r="A100" s="9" t="s">
        <v>120</v>
      </c>
      <c r="B100" s="11">
        <f>SUM(B101:B102)</f>
        <v>1802</v>
      </c>
      <c r="C100" s="7"/>
    </row>
    <row r="101" spans="1:3" ht="32.25" customHeight="1">
      <c r="A101" s="11" t="s">
        <v>121</v>
      </c>
      <c r="B101" s="11">
        <v>1792</v>
      </c>
      <c r="C101" s="7"/>
    </row>
    <row r="102" spans="1:3" ht="32.25" customHeight="1">
      <c r="A102" s="11" t="s">
        <v>6</v>
      </c>
      <c r="B102" s="11">
        <v>10</v>
      </c>
      <c r="C102" s="7"/>
    </row>
    <row r="103" spans="1:3" s="2" customFormat="1" ht="32.25" customHeight="1">
      <c r="A103" s="8" t="s">
        <v>1</v>
      </c>
      <c r="B103" s="9">
        <f>B104+B108+B110+B112+B114</f>
        <v>19602</v>
      </c>
      <c r="C103" s="10"/>
    </row>
    <row r="104" spans="1:3" s="2" customFormat="1" ht="32.25" customHeight="1">
      <c r="A104" s="9" t="s">
        <v>57</v>
      </c>
      <c r="B104" s="11">
        <f>SUM(B105:B107)</f>
        <v>255</v>
      </c>
      <c r="C104" s="10"/>
    </row>
    <row r="105" spans="1:3" s="2" customFormat="1" ht="32.25" customHeight="1">
      <c r="A105" s="11" t="s">
        <v>54</v>
      </c>
      <c r="B105" s="11">
        <v>106</v>
      </c>
      <c r="C105" s="10"/>
    </row>
    <row r="106" spans="1:3" s="2" customFormat="1" ht="32.25" customHeight="1">
      <c r="A106" s="11" t="s">
        <v>55</v>
      </c>
      <c r="B106" s="11">
        <v>89</v>
      </c>
      <c r="C106" s="10"/>
    </row>
    <row r="107" spans="1:3" s="2" customFormat="1" ht="32.25" customHeight="1">
      <c r="A107" s="11" t="s">
        <v>56</v>
      </c>
      <c r="B107" s="11">
        <v>60</v>
      </c>
      <c r="C107" s="10"/>
    </row>
    <row r="108" spans="1:3" s="2" customFormat="1" ht="32.25" customHeight="1">
      <c r="A108" s="9" t="s">
        <v>59</v>
      </c>
      <c r="B108" s="11">
        <f>B109</f>
        <v>12524</v>
      </c>
      <c r="C108" s="10"/>
    </row>
    <row r="109" spans="1:3" s="2" customFormat="1" ht="32.25" customHeight="1">
      <c r="A109" s="11" t="s">
        <v>61</v>
      </c>
      <c r="B109" s="11">
        <v>12524</v>
      </c>
      <c r="C109" s="10"/>
    </row>
    <row r="110" spans="1:3" s="2" customFormat="1" ht="32.25" customHeight="1">
      <c r="A110" s="9" t="s">
        <v>60</v>
      </c>
      <c r="B110" s="11">
        <f>B111</f>
        <v>50</v>
      </c>
      <c r="C110" s="10"/>
    </row>
    <row r="111" spans="1:3" s="2" customFormat="1" ht="32.25" customHeight="1">
      <c r="A111" s="11" t="s">
        <v>58</v>
      </c>
      <c r="B111" s="11">
        <v>50</v>
      </c>
      <c r="C111" s="10"/>
    </row>
    <row r="112" spans="1:3" s="2" customFormat="1" ht="32.25" customHeight="1">
      <c r="A112" s="9" t="s">
        <v>62</v>
      </c>
      <c r="B112" s="11">
        <f>B113</f>
        <v>2269</v>
      </c>
      <c r="C112" s="10"/>
    </row>
    <row r="113" spans="1:3" ht="32.25" customHeight="1">
      <c r="A113" s="11" t="s">
        <v>7</v>
      </c>
      <c r="B113" s="11">
        <v>2269</v>
      </c>
      <c r="C113" s="7"/>
    </row>
    <row r="114" spans="1:3" s="2" customFormat="1" ht="32.25" customHeight="1">
      <c r="A114" s="9" t="s">
        <v>71</v>
      </c>
      <c r="B114" s="11">
        <f>SUM(B115:B122)</f>
        <v>4504</v>
      </c>
      <c r="C114" s="10"/>
    </row>
    <row r="115" spans="1:3" ht="32.25" customHeight="1">
      <c r="A115" s="11" t="s">
        <v>63</v>
      </c>
      <c r="B115" s="11">
        <v>469</v>
      </c>
      <c r="C115" s="7"/>
    </row>
    <row r="116" spans="1:3" ht="32.25" customHeight="1">
      <c r="A116" s="11" t="s">
        <v>64</v>
      </c>
      <c r="B116" s="11">
        <v>1343</v>
      </c>
      <c r="C116" s="7"/>
    </row>
    <row r="117" spans="1:3" ht="32.25" customHeight="1">
      <c r="A117" s="11" t="s">
        <v>65</v>
      </c>
      <c r="B117" s="11">
        <v>100</v>
      </c>
      <c r="C117" s="7"/>
    </row>
    <row r="118" spans="1:3" ht="32.25" customHeight="1">
      <c r="A118" s="11" t="s">
        <v>66</v>
      </c>
      <c r="B118" s="11">
        <v>47</v>
      </c>
      <c r="C118" s="7"/>
    </row>
    <row r="119" spans="1:3" ht="32.25" customHeight="1">
      <c r="A119" s="11" t="s">
        <v>67</v>
      </c>
      <c r="B119" s="11">
        <v>1697</v>
      </c>
      <c r="C119" s="7"/>
    </row>
    <row r="120" spans="1:3" ht="32.25" customHeight="1">
      <c r="A120" s="11" t="s">
        <v>68</v>
      </c>
      <c r="B120" s="11">
        <v>69</v>
      </c>
      <c r="C120" s="7"/>
    </row>
    <row r="121" spans="1:3" ht="32.25" customHeight="1">
      <c r="A121" s="11" t="s">
        <v>69</v>
      </c>
      <c r="B121" s="11">
        <v>767</v>
      </c>
      <c r="C121" s="7"/>
    </row>
    <row r="122" spans="1:3" ht="32.25" customHeight="1">
      <c r="A122" s="11" t="s">
        <v>70</v>
      </c>
      <c r="B122" s="11">
        <v>12</v>
      </c>
      <c r="C122" s="7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2018-04-12T09:59:05Z</cp:lastPrinted>
  <dcterms:created xsi:type="dcterms:W3CDTF">2018-01-09T01:34:59Z</dcterms:created>
  <dcterms:modified xsi:type="dcterms:W3CDTF">2020-04-30T03:13:25Z</dcterms:modified>
  <cp:category/>
  <cp:version/>
  <cp:contentType/>
  <cp:contentStatus/>
</cp:coreProperties>
</file>